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5520" windowHeight="8200" activeTab="0"/>
  </bookViews>
  <sheets>
    <sheet name="Spring Constant" sheetId="1" r:id="rId1"/>
    <sheet name="Frequency and Amplitude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<sst xmlns="http://schemas.openxmlformats.org/spreadsheetml/2006/main" count="16" uniqueCount="15">
  <si>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Insert your values for equilibrium position, stretched position, and mass. </t>
  </si>
  <si>
    <t>Mass (kg)</t>
  </si>
  <si>
    <t>Force (N)</t>
  </si>
  <si>
    <t>Displacement (m)</t>
  </si>
  <si>
    <t>Stretched Position (m)</t>
  </si>
  <si>
    <t>Equilibrium Position (m)</t>
  </si>
  <si>
    <t>Name:</t>
  </si>
  <si>
    <t>Mass of Glider and Magnet (kg)</t>
  </si>
  <si>
    <t>Spring Constant from graph (N/m)</t>
  </si>
  <si>
    <t>Frequency (Hz)</t>
  </si>
  <si>
    <t>Card Position (m)</t>
  </si>
  <si>
    <t>Amplitude (m)</t>
  </si>
  <si>
    <t>Theoretical Peak (Hz)</t>
  </si>
  <si>
    <t>(1/2π) x  √(k/m)</t>
  </si>
  <si>
    <t>Insert your values for equilibrium position, stretched position, and mass, and spring constant.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</si>
</sst>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0;[Red]0.0000"/>
    <numFmt numFmtId="170" formatCode="0.000;[Red]0.000"/>
    <numFmt numFmtId="171" formatCode="0.000"/>
    <numFmt numFmtId="172" formatCode="General"/>
    <numFmt numFmtId="173" formatCode="0.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168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171" fontId="0" fillId="0" borderId="13" xfId="0" applyNumberFormat="1" applyBorder="1" applyAlignment="1">
      <alignment horizontal="center" vertical="center" wrapText="1"/>
    </xf>
    <xf numFmtId="171" fontId="0" fillId="0" borderId="14" xfId="0" applyNumberFormat="1" applyBorder="1" applyAlignment="1">
      <alignment horizontal="center" vertical="center"/>
    </xf>
    <xf numFmtId="171" fontId="0" fillId="0" borderId="0" xfId="0" applyNumberFormat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171" fontId="0" fillId="0" borderId="17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9" xfId="0" applyNumberFormat="1" applyBorder="1" applyAlignment="1">
      <alignment horizontal="center" vertical="center"/>
    </xf>
    <xf numFmtId="171" fontId="0" fillId="0" borderId="20" xfId="0" applyNumberFormat="1" applyBorder="1" applyAlignment="1">
      <alignment horizontal="center" vertical="center"/>
    </xf>
    <xf numFmtId="171" fontId="0" fillId="0" borderId="21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0" fillId="24" borderId="12" xfId="0" applyNumberFormat="1" applyFill="1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1" fontId="0" fillId="0" borderId="22" xfId="0" applyNumberFormat="1" applyBorder="1" applyAlignment="1">
      <alignment horizontal="center" vertical="center" wrapText="1"/>
    </xf>
    <xf numFmtId="171" fontId="0" fillId="0" borderId="23" xfId="0" applyNumberFormat="1" applyBorder="1" applyAlignment="1">
      <alignment/>
    </xf>
    <xf numFmtId="171" fontId="0" fillId="0" borderId="24" xfId="0" applyNumberFormat="1" applyBorder="1" applyAlignment="1">
      <alignment/>
    </xf>
    <xf numFmtId="171" fontId="0" fillId="0" borderId="25" xfId="0" applyNumberFormat="1" applyBorder="1" applyAlignment="1">
      <alignment/>
    </xf>
    <xf numFmtId="171" fontId="0" fillId="0" borderId="26" xfId="0" applyNumberFormat="1" applyBorder="1" applyAlignment="1">
      <alignment/>
    </xf>
    <xf numFmtId="171" fontId="0" fillId="0" borderId="2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Force vs. Displacement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31525"/>
          <c:w val="0.93075"/>
          <c:h val="0.56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'Spring Constant'!$D$7:$D$16</c:f>
              <c:numCache/>
            </c:numRef>
          </c:xVal>
          <c:yVal>
            <c:numRef>
              <c:f>'Spring Constant'!$E$7:$E$16</c:f>
              <c:numCache/>
            </c:numRef>
          </c:yVal>
          <c:smooth val="1"/>
        </c:ser>
        <c:axId val="14254924"/>
        <c:axId val="61185453"/>
      </c:scatterChart>
      <c:valAx>
        <c:axId val="1425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Displacement (m)</a:t>
                </a:r>
              </a:p>
            </c:rich>
          </c:tx>
          <c:layout>
            <c:manualLayout>
              <c:xMode val="factor"/>
              <c:yMode val="factor"/>
              <c:x val="-0.05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5453"/>
        <c:crosses val="autoZero"/>
        <c:crossBetween val="midCat"/>
        <c:dispUnits/>
      </c:valAx>
      <c:valAx>
        <c:axId val="6118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Force (N)</a:t>
                </a:r>
              </a:p>
            </c:rich>
          </c:tx>
          <c:layout>
            <c:manualLayout>
              <c:xMode val="factor"/>
              <c:yMode val="factor"/>
              <c:x val="-0.02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49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Frequency vs. Amplitude</a:t>
            </a:r>
          </a:p>
        </c:rich>
      </c:tx>
      <c:layout>
        <c:manualLayout>
          <c:xMode val="factor"/>
          <c:yMode val="factor"/>
          <c:x val="-0.002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925"/>
          <c:w val="0.91425"/>
          <c:h val="0.73675"/>
        </c:manualLayout>
      </c:layout>
      <c:scatterChart>
        <c:scatterStyle val="smoothMarker"/>
        <c:varyColors val="0"/>
        <c:ser>
          <c:idx val="0"/>
          <c:order val="0"/>
          <c:tx>
            <c:v>Amplitude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('Frequency and Amplitude'!$A$11:$A$20,'Frequency and Amplitude'!$A$22,'Frequency and Amplitude'!$A$24:$A$33)</c:f>
              <c:numCache/>
            </c:numRef>
          </c:xVal>
          <c:yVal>
            <c:numRef>
              <c:f>('Frequency and Amplitude'!$C$11:$C$20,'Frequency and Amplitude'!$C$22,'Frequency and Amplitude'!$C$24:$C$33)</c:f>
              <c:numCache/>
            </c:numRef>
          </c:yVal>
          <c:smooth val="1"/>
        </c:ser>
        <c:axId val="13798166"/>
        <c:axId val="57074631"/>
      </c:scatterChart>
      <c:valAx>
        <c:axId val="13798166"/>
        <c:scaling>
          <c:orientation val="minMax"/>
          <c:max val="6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57074631"/>
        <c:crosses val="autoZero"/>
        <c:crossBetween val="midCat"/>
        <c:dispUnits/>
        <c:majorUnit val="0.5"/>
        <c:minorUnit val="0.1"/>
      </c:valAx>
      <c:valAx>
        <c:axId val="57074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Amplitude (m)</a:t>
                </a:r>
              </a:p>
            </c:rich>
          </c:tx>
          <c:layout>
            <c:manualLayout>
              <c:xMode val="factor"/>
              <c:yMode val="factor"/>
              <c:x val="-0.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81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38100</xdr:rowOff>
    </xdr:from>
    <xdr:to>
      <xdr:col>7</xdr:col>
      <xdr:colOff>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09600" y="3714750"/>
        <a:ext cx="50101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9</xdr:row>
      <xdr:rowOff>9525</xdr:rowOff>
    </xdr:from>
    <xdr:to>
      <xdr:col>9</xdr:col>
      <xdr:colOff>314325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3619500" y="1695450"/>
        <a:ext cx="4010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zoomScalePageLayoutView="0" workbookViewId="0" topLeftCell="A3">
      <selection activeCell="B3" sqref="B3:E4"/>
    </sheetView>
  </sheetViews>
  <sheetFormatPr defaultColWidth="9.140625" defaultRowHeight="15"/>
  <cols>
    <col min="1" max="1" width="9.140625" style="1" customWidth="1"/>
    <col min="2" max="5" width="14.28125" style="1" customWidth="1"/>
    <col min="6" max="6" width="6.140625" style="1" customWidth="1"/>
    <col min="7" max="7" width="11.8515625" style="1" customWidth="1"/>
    <col min="8" max="9" width="9.140625" style="1" customWidth="1"/>
    <col min="10" max="10" width="9.140625" style="2" customWidth="1"/>
    <col min="11" max="16384" width="9.140625" style="1" customWidth="1"/>
  </cols>
  <sheetData>
    <row r="1" ht="13.5">
      <c r="E1" s="1" t="s">
        <v>6</v>
      </c>
    </row>
    <row r="2" ht="15" thickBot="1"/>
    <row r="3" spans="2:5" ht="15.75" customHeight="1" thickTop="1">
      <c r="B3" s="22" t="s">
        <v>0</v>
      </c>
      <c r="C3" s="23"/>
      <c r="D3" s="23"/>
      <c r="E3" s="24"/>
    </row>
    <row r="4" spans="2:5" ht="15" thickBot="1">
      <c r="B4" s="25"/>
      <c r="C4" s="26"/>
      <c r="D4" s="26"/>
      <c r="E4" s="27"/>
    </row>
    <row r="5" ht="15.75" thickBot="1" thickTop="1"/>
    <row r="6" spans="2:10" s="3" customFormat="1" ht="45.75" customHeight="1" thickBot="1" thickTop="1">
      <c r="B6" s="5" t="s">
        <v>1</v>
      </c>
      <c r="C6" s="5" t="s">
        <v>4</v>
      </c>
      <c r="D6" s="5" t="s">
        <v>3</v>
      </c>
      <c r="E6" s="5" t="s">
        <v>2</v>
      </c>
      <c r="G6" s="8" t="s">
        <v>5</v>
      </c>
      <c r="J6" s="4"/>
    </row>
    <row r="7" spans="2:10" ht="15.75" thickBot="1" thickTop="1">
      <c r="B7" s="6">
        <v>0.05</v>
      </c>
      <c r="C7" s="6">
        <v>1.7719999999999998</v>
      </c>
      <c r="D7" s="6">
        <f aca="true" t="shared" si="0" ref="D7:D16">ABS($G$7-C7)</f>
        <v>0.0030000000000001137</v>
      </c>
      <c r="E7" s="6">
        <f>9.8*B7</f>
        <v>0.49000000000000005</v>
      </c>
      <c r="G7" s="9">
        <v>1.775</v>
      </c>
      <c r="I7" s="2"/>
      <c r="J7" s="1"/>
    </row>
    <row r="8" spans="2:10" ht="15" thickTop="1">
      <c r="B8" s="7">
        <v>0.1</v>
      </c>
      <c r="C8" s="7">
        <v>1.7690000000000001</v>
      </c>
      <c r="D8" s="7">
        <f t="shared" si="0"/>
        <v>0.005999999999999783</v>
      </c>
      <c r="E8" s="7">
        <f aca="true" t="shared" si="1" ref="E8:E16">9.8*B8</f>
        <v>0.9800000000000001</v>
      </c>
      <c r="I8" s="2"/>
      <c r="J8" s="1"/>
    </row>
    <row r="9" spans="2:10" ht="13.5">
      <c r="B9" s="7">
        <v>0.15</v>
      </c>
      <c r="C9" s="7">
        <v>1.766</v>
      </c>
      <c r="D9" s="7">
        <f t="shared" si="0"/>
        <v>0.008999999999999897</v>
      </c>
      <c r="E9" s="7">
        <f t="shared" si="1"/>
        <v>1.47</v>
      </c>
      <c r="I9" s="2"/>
      <c r="J9" s="1"/>
    </row>
    <row r="10" spans="2:10" ht="13.5">
      <c r="B10" s="7">
        <v>0.2</v>
      </c>
      <c r="C10" s="7">
        <v>1.7630000000000001</v>
      </c>
      <c r="D10" s="7">
        <f t="shared" si="0"/>
        <v>0.011999999999999789</v>
      </c>
      <c r="E10" s="7">
        <f t="shared" si="1"/>
        <v>1.9600000000000002</v>
      </c>
      <c r="I10" s="2"/>
      <c r="J10" s="1"/>
    </row>
    <row r="11" spans="2:10" ht="13.5">
      <c r="B11" s="7">
        <v>0.25</v>
      </c>
      <c r="C11" s="7">
        <v>1.76</v>
      </c>
      <c r="D11" s="7">
        <f t="shared" si="0"/>
        <v>0.014999999999999902</v>
      </c>
      <c r="E11" s="7">
        <f t="shared" si="1"/>
        <v>2.45</v>
      </c>
      <c r="I11" s="2"/>
      <c r="J11" s="1"/>
    </row>
    <row r="12" spans="2:10" ht="13.5">
      <c r="B12" s="7">
        <v>0.3</v>
      </c>
      <c r="C12" s="7">
        <v>1.757</v>
      </c>
      <c r="D12" s="7">
        <f t="shared" si="0"/>
        <v>0.018000000000000016</v>
      </c>
      <c r="E12" s="7">
        <f t="shared" si="1"/>
        <v>2.94</v>
      </c>
      <c r="I12" s="2"/>
      <c r="J12" s="1"/>
    </row>
    <row r="13" spans="2:10" ht="13.5">
      <c r="B13" s="7">
        <v>0.35</v>
      </c>
      <c r="C13" s="7">
        <v>1.755</v>
      </c>
      <c r="D13" s="7">
        <f t="shared" si="0"/>
        <v>0.020000000000000018</v>
      </c>
      <c r="E13" s="7">
        <f t="shared" si="1"/>
        <v>3.43</v>
      </c>
      <c r="I13" s="2"/>
      <c r="J13" s="1"/>
    </row>
    <row r="14" spans="2:10" ht="13.5">
      <c r="B14" s="7">
        <v>0.4</v>
      </c>
      <c r="C14" s="7">
        <v>1.7519999999999998</v>
      </c>
      <c r="D14" s="7">
        <f t="shared" si="0"/>
        <v>0.02300000000000013</v>
      </c>
      <c r="E14" s="7">
        <f t="shared" si="1"/>
        <v>3.9200000000000004</v>
      </c>
      <c r="I14" s="2"/>
      <c r="J14" s="1"/>
    </row>
    <row r="15" spans="2:10" ht="13.5">
      <c r="B15" s="7">
        <v>0.45</v>
      </c>
      <c r="C15" s="7">
        <v>1.7480000000000002</v>
      </c>
      <c r="D15" s="7">
        <f t="shared" si="0"/>
        <v>0.02699999999999969</v>
      </c>
      <c r="E15" s="7">
        <f t="shared" si="1"/>
        <v>4.41</v>
      </c>
      <c r="I15" s="2"/>
      <c r="J15" s="1"/>
    </row>
    <row r="16" spans="2:5" ht="13.5">
      <c r="B16" s="7">
        <v>0.5</v>
      </c>
      <c r="C16" s="7">
        <v>1.745</v>
      </c>
      <c r="D16" s="7">
        <f t="shared" si="0"/>
        <v>0.029999999999999805</v>
      </c>
      <c r="E16" s="7">
        <f t="shared" si="1"/>
        <v>4.9</v>
      </c>
    </row>
  </sheetData>
  <sheetProtection/>
  <mergeCells count="1">
    <mergeCell ref="B3:E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">
      <selection activeCell="A2" sqref="A2:D3"/>
    </sheetView>
  </sheetViews>
  <sheetFormatPr defaultColWidth="9.140625" defaultRowHeight="15"/>
  <cols>
    <col min="1" max="3" width="17.28125" style="10" customWidth="1"/>
    <col min="4" max="4" width="12.140625" style="10" customWidth="1"/>
    <col min="5" max="16384" width="9.140625" style="10" customWidth="1"/>
  </cols>
  <sheetData>
    <row r="1" ht="15" thickBot="1"/>
    <row r="2" spans="1:4" ht="15" thickTop="1">
      <c r="A2" s="28" t="s">
        <v>14</v>
      </c>
      <c r="B2" s="29"/>
      <c r="C2" s="29"/>
      <c r="D2" s="30"/>
    </row>
    <row r="3" spans="1:4" ht="15" thickBot="1">
      <c r="A3" s="31"/>
      <c r="B3" s="32"/>
      <c r="C3" s="32"/>
      <c r="D3" s="33"/>
    </row>
    <row r="4" ht="15.75" thickBot="1" thickTop="1"/>
    <row r="5" spans="1:4" ht="15" thickTop="1">
      <c r="A5" s="11" t="s">
        <v>7</v>
      </c>
      <c r="B5" s="12"/>
      <c r="C5" s="12"/>
      <c r="D5" s="17">
        <v>0.1938</v>
      </c>
    </row>
    <row r="6" spans="1:4" ht="13.5">
      <c r="A6" s="13" t="s">
        <v>5</v>
      </c>
      <c r="B6" s="14"/>
      <c r="C6" s="14"/>
      <c r="D6" s="18">
        <v>1.78</v>
      </c>
    </row>
    <row r="7" spans="1:4" ht="13.5">
      <c r="A7" s="13" t="s">
        <v>8</v>
      </c>
      <c r="B7" s="14"/>
      <c r="C7" s="14"/>
      <c r="D7" s="18">
        <v>165.41</v>
      </c>
    </row>
    <row r="8" spans="1:4" ht="15" thickBot="1">
      <c r="A8" s="15" t="s">
        <v>12</v>
      </c>
      <c r="B8" s="16"/>
      <c r="C8" s="16" t="s">
        <v>13</v>
      </c>
      <c r="D8" s="19">
        <f>1/(2*PI())*SQRT(D7/D5)</f>
        <v>4.649691361290767</v>
      </c>
    </row>
    <row r="9" ht="15" thickTop="1"/>
    <row r="10" spans="1:3" ht="15" thickBot="1">
      <c r="A10" s="20" t="s">
        <v>9</v>
      </c>
      <c r="B10" s="20" t="s">
        <v>10</v>
      </c>
      <c r="C10" s="20" t="s">
        <v>11</v>
      </c>
    </row>
    <row r="11" spans="1:3" ht="15" thickTop="1">
      <c r="A11" s="6">
        <v>3.58</v>
      </c>
      <c r="B11" s="6">
        <v>1.7830000000000001</v>
      </c>
      <c r="C11" s="6">
        <f>ABS($D$6-B11)</f>
        <v>0.0030000000000001137</v>
      </c>
    </row>
    <row r="12" spans="1:3" ht="13.5">
      <c r="A12" s="7">
        <v>3.69</v>
      </c>
      <c r="B12" s="7">
        <v>1.7830000000000001</v>
      </c>
      <c r="C12" s="6">
        <f aca="true" t="shared" si="0" ref="C12:C20">ABS($D$6-B12)</f>
        <v>0.0030000000000001137</v>
      </c>
    </row>
    <row r="13" spans="1:3" ht="13.5">
      <c r="A13" s="7">
        <v>3.8</v>
      </c>
      <c r="B13" s="7">
        <v>1.784</v>
      </c>
      <c r="C13" s="6">
        <f t="shared" si="0"/>
        <v>0.0040000000000000036</v>
      </c>
    </row>
    <row r="14" spans="1:3" ht="13.5">
      <c r="A14" s="7">
        <v>3.9</v>
      </c>
      <c r="B14" s="7">
        <v>1.785</v>
      </c>
      <c r="C14" s="6">
        <f t="shared" si="0"/>
        <v>0.004999999999999893</v>
      </c>
    </row>
    <row r="15" spans="1:3" ht="13.5">
      <c r="A15" s="7">
        <v>3.99</v>
      </c>
      <c r="B15" s="7">
        <v>1.786</v>
      </c>
      <c r="C15" s="6">
        <f t="shared" si="0"/>
        <v>0.006000000000000005</v>
      </c>
    </row>
    <row r="16" spans="1:3" ht="13.5">
      <c r="A16" s="7">
        <v>4.1</v>
      </c>
      <c r="B16" s="7">
        <v>1.786</v>
      </c>
      <c r="C16" s="6">
        <f t="shared" si="0"/>
        <v>0.006000000000000005</v>
      </c>
    </row>
    <row r="17" spans="1:3" ht="13.5">
      <c r="A17" s="7">
        <v>4.18</v>
      </c>
      <c r="B17" s="7">
        <v>1.788</v>
      </c>
      <c r="C17" s="6">
        <f t="shared" si="0"/>
        <v>0.008000000000000007</v>
      </c>
    </row>
    <row r="18" spans="1:3" ht="13.5">
      <c r="A18" s="7">
        <v>4.3</v>
      </c>
      <c r="B18" s="7">
        <v>1.794</v>
      </c>
      <c r="C18" s="6">
        <f t="shared" si="0"/>
        <v>0.014000000000000012</v>
      </c>
    </row>
    <row r="19" spans="1:3" ht="13.5">
      <c r="A19" s="7">
        <v>4.4</v>
      </c>
      <c r="B19" s="7">
        <v>1.794</v>
      </c>
      <c r="C19" s="6">
        <f t="shared" si="0"/>
        <v>0.014000000000000012</v>
      </c>
    </row>
    <row r="20" spans="1:3" ht="13.5">
      <c r="A20" s="7">
        <v>4.5</v>
      </c>
      <c r="B20" s="7">
        <v>1.7919999999999998</v>
      </c>
      <c r="C20" s="6">
        <f t="shared" si="0"/>
        <v>0.011999999999999789</v>
      </c>
    </row>
    <row r="21" spans="1:3" ht="13.5">
      <c r="A21" s="21"/>
      <c r="B21" s="21"/>
      <c r="C21" s="21"/>
    </row>
    <row r="22" spans="1:3" ht="13.5">
      <c r="A22" s="7">
        <v>4.63</v>
      </c>
      <c r="B22" s="7">
        <v>1.7890000000000001</v>
      </c>
      <c r="C22" s="7">
        <f>ABS($D$6-B22)</f>
        <v>0.009000000000000119</v>
      </c>
    </row>
    <row r="23" spans="1:3" ht="13.5">
      <c r="A23" s="21"/>
      <c r="B23" s="21"/>
      <c r="C23" s="21"/>
    </row>
    <row r="24" spans="1:3" ht="13.5">
      <c r="A24" s="7">
        <v>4.73</v>
      </c>
      <c r="B24" s="7">
        <v>1.7890000000000001</v>
      </c>
      <c r="C24" s="7">
        <f>ABS($D$6-B24)</f>
        <v>0.009000000000000119</v>
      </c>
    </row>
    <row r="25" spans="1:3" ht="13.5">
      <c r="A25" s="7">
        <v>4.82</v>
      </c>
      <c r="B25" s="7">
        <v>1.788</v>
      </c>
      <c r="C25" s="7">
        <f aca="true" t="shared" si="1" ref="C25:C33">ABS($D$6-B25)</f>
        <v>0.008000000000000007</v>
      </c>
    </row>
    <row r="26" spans="1:3" ht="13.5">
      <c r="A26" s="7">
        <v>4.94</v>
      </c>
      <c r="B26" s="7">
        <v>1.786</v>
      </c>
      <c r="C26" s="7">
        <f t="shared" si="1"/>
        <v>0.006000000000000005</v>
      </c>
    </row>
    <row r="27" spans="1:3" ht="13.5">
      <c r="A27" s="7">
        <v>5.03</v>
      </c>
      <c r="B27" s="7">
        <v>1.785</v>
      </c>
      <c r="C27" s="7">
        <f t="shared" si="1"/>
        <v>0.004999999999999893</v>
      </c>
    </row>
    <row r="28" spans="1:3" ht="13.5">
      <c r="A28" s="7">
        <v>5.12</v>
      </c>
      <c r="B28" s="7">
        <v>1.785</v>
      </c>
      <c r="C28" s="7">
        <f t="shared" si="1"/>
        <v>0.004999999999999893</v>
      </c>
    </row>
    <row r="29" spans="1:3" ht="13.5">
      <c r="A29" s="7">
        <v>5.21</v>
      </c>
      <c r="B29" s="7">
        <v>1.784</v>
      </c>
      <c r="C29" s="7">
        <f t="shared" si="1"/>
        <v>0.0040000000000000036</v>
      </c>
    </row>
    <row r="30" spans="1:3" ht="13.5">
      <c r="A30" s="7">
        <v>5.32</v>
      </c>
      <c r="B30" s="7">
        <v>1.7830000000000001</v>
      </c>
      <c r="C30" s="7">
        <f t="shared" si="1"/>
        <v>0.0030000000000001137</v>
      </c>
    </row>
    <row r="31" spans="1:3" ht="13.5">
      <c r="A31" s="7">
        <v>5.44</v>
      </c>
      <c r="B31" s="7">
        <v>1.7819999999999998</v>
      </c>
      <c r="C31" s="7">
        <f t="shared" si="1"/>
        <v>0.0019999999999997797</v>
      </c>
    </row>
    <row r="32" spans="1:3" ht="13.5">
      <c r="A32" s="7">
        <v>5.55</v>
      </c>
      <c r="B32" s="7">
        <v>1.7819999999999998</v>
      </c>
      <c r="C32" s="7">
        <f t="shared" si="1"/>
        <v>0.0019999999999997797</v>
      </c>
    </row>
    <row r="33" spans="1:3" ht="13.5">
      <c r="A33" s="7">
        <v>5.7</v>
      </c>
      <c r="B33" s="7">
        <v>1.7819999999999998</v>
      </c>
      <c r="C33" s="7">
        <f t="shared" si="1"/>
        <v>0.0019999999999997797</v>
      </c>
    </row>
  </sheetData>
  <sheetProtection/>
  <mergeCells count="1">
    <mergeCell ref="A2:D3"/>
  </mergeCells>
  <printOptions horizontalCentered="1" verticalCentered="1"/>
  <pageMargins left="0.7" right="0.7" top="0.75" bottom="0.75" header="0.511805555555556" footer="0.511805555555556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 Hockett</cp:lastModifiedBy>
  <cp:lastPrinted>2012-03-26T20:17:14Z</cp:lastPrinted>
  <dcterms:created xsi:type="dcterms:W3CDTF">2008-05-27T17:12:47Z</dcterms:created>
  <dcterms:modified xsi:type="dcterms:W3CDTF">2012-03-26T20:17:25Z</dcterms:modified>
  <cp:category/>
  <cp:version/>
  <cp:contentType/>
  <cp:contentStatus/>
</cp:coreProperties>
</file>